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BY-STORAGE\Work\Extension\Katie G\Jeanne\"/>
    </mc:Choice>
  </mc:AlternateContent>
  <bookViews>
    <workbookView xWindow="0" yWindow="0" windowWidth="28800" windowHeight="12450"/>
  </bookViews>
  <sheets>
    <sheet name="Calculating Plant Popul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C13" i="1"/>
  <c r="H13" i="1" s="1"/>
  <c r="G6" i="1"/>
  <c r="I21" i="1" l="1"/>
  <c r="I15" i="1"/>
  <c r="D21" i="1"/>
  <c r="J15" i="1"/>
  <c r="D14" i="1"/>
  <c r="I14" i="1"/>
  <c r="H15" i="1"/>
  <c r="E21" i="1"/>
  <c r="J21" i="1"/>
  <c r="C18" i="1"/>
  <c r="H18" i="1"/>
  <c r="E18" i="1"/>
  <c r="J18" i="1"/>
  <c r="D20" i="1"/>
  <c r="I20" i="1"/>
  <c r="C21" i="1"/>
  <c r="H21" i="1"/>
  <c r="E20" i="1"/>
  <c r="J20" i="1"/>
  <c r="E14" i="1"/>
  <c r="J14" i="1"/>
  <c r="C20" i="1"/>
  <c r="H20" i="1"/>
  <c r="D18" i="1"/>
  <c r="I18" i="1"/>
  <c r="D17" i="1"/>
  <c r="I17" i="1"/>
  <c r="E19" i="1"/>
  <c r="J19" i="1"/>
  <c r="C14" i="1"/>
  <c r="H14" i="1"/>
  <c r="E17" i="1"/>
  <c r="J17" i="1"/>
  <c r="C16" i="1"/>
  <c r="H16" i="1"/>
  <c r="E13" i="1"/>
  <c r="J13" i="1"/>
  <c r="D19" i="1"/>
  <c r="I19" i="1"/>
  <c r="E15" i="1"/>
  <c r="E16" i="1"/>
  <c r="J16" i="1"/>
  <c r="C19" i="1"/>
  <c r="H19" i="1"/>
  <c r="D13" i="1"/>
  <c r="I13" i="1"/>
  <c r="C15" i="1"/>
  <c r="C17" i="1"/>
  <c r="H17" i="1"/>
  <c r="D15" i="1"/>
  <c r="D16" i="1"/>
  <c r="I16" i="1"/>
</calcChain>
</file>

<file path=xl/sharedStrings.xml><?xml version="1.0" encoding="utf-8"?>
<sst xmlns="http://schemas.openxmlformats.org/spreadsheetml/2006/main" count="16" uniqueCount="15">
  <si>
    <t>K-State Wheat Seeding Worksheet - Calculating the Plant Population in Your Field</t>
  </si>
  <si>
    <t>Enter your information about plants and row spacing to calculate seeds per acre:</t>
  </si>
  <si>
    <t>Your Seeds/Plants per Foot of Row</t>
  </si>
  <si>
    <t>Your Row Spacing (inches)</t>
  </si>
  <si>
    <t>Population (plants or seeds/acre)</t>
  </si>
  <si>
    <t>Seeding Rates</t>
  </si>
  <si>
    <t>80% germination and emergence</t>
  </si>
  <si>
    <t>Seeds/Foot of Row</t>
  </si>
  <si>
    <t>Plants/Foot of Row</t>
  </si>
  <si>
    <t>Row Width (in)</t>
  </si>
  <si>
    <t>Dryland</t>
  </si>
  <si>
    <t>600,000 to 1,000,000 seeds/ac</t>
  </si>
  <si>
    <t xml:space="preserve">Irrigation            </t>
  </si>
  <si>
    <t>900,000 to 1,350,000 seeds/ac</t>
  </si>
  <si>
    <t>Created by: Jeanne Falk Jones, K-State Agronomist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</si>
</sst>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1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3" fontId="4" fillId="0" borderId="16" xfId="1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3" fontId="5" fillId="0" borderId="22" xfId="1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1</xdr:row>
      <xdr:rowOff>28575</xdr:rowOff>
    </xdr:from>
    <xdr:to>
      <xdr:col>9</xdr:col>
      <xdr:colOff>981075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22860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6" sqref="C6"/>
    </sheetView>
  </sheetViews>
  <sheetFormatPr defaultRowHeight="15" x14ac:dyDescent="0.25"/>
  <cols>
    <col min="1" max="11" width="15.28515625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/>
      <c r="B4" s="3" t="s">
        <v>1</v>
      </c>
      <c r="C4" s="1"/>
      <c r="D4" s="1"/>
      <c r="E4" s="1"/>
      <c r="F4" s="1"/>
      <c r="G4" s="1"/>
      <c r="H4" s="1"/>
      <c r="I4" s="1"/>
      <c r="J4" s="1"/>
      <c r="K4" s="1"/>
    </row>
    <row r="5" spans="1:11" ht="16.5" thickBot="1" x14ac:dyDescent="0.3">
      <c r="A5" s="1"/>
      <c r="B5" s="1"/>
      <c r="C5" s="4" t="s">
        <v>2</v>
      </c>
      <c r="D5" s="4"/>
      <c r="E5" s="4" t="s">
        <v>3</v>
      </c>
      <c r="F5" s="1"/>
      <c r="G5" s="4" t="s">
        <v>4</v>
      </c>
      <c r="H5" s="1"/>
      <c r="I5" s="1"/>
      <c r="J5" s="1"/>
      <c r="K5" s="1"/>
    </row>
    <row r="6" spans="1:11" ht="16.5" thickBot="1" x14ac:dyDescent="0.3">
      <c r="A6" s="1"/>
      <c r="B6" s="1"/>
      <c r="C6" s="5"/>
      <c r="D6" s="4"/>
      <c r="E6" s="5"/>
      <c r="F6" s="1"/>
      <c r="G6" s="6" t="e">
        <f>C6/(((E6/12)*(12/12))/43560)</f>
        <v>#DIV/0!</v>
      </c>
      <c r="H6" s="1"/>
      <c r="I6" s="1"/>
      <c r="J6" s="1"/>
      <c r="K6" s="1"/>
    </row>
    <row r="7" spans="1:11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/>
      <c r="B8" s="7" t="s">
        <v>5</v>
      </c>
      <c r="C8" s="7"/>
      <c r="D8" s="7"/>
      <c r="E8" s="7"/>
      <c r="F8" s="4"/>
      <c r="G8" s="7" t="s">
        <v>6</v>
      </c>
      <c r="H8" s="7"/>
      <c r="I8" s="7"/>
      <c r="J8" s="7"/>
      <c r="K8" s="1"/>
    </row>
    <row r="9" spans="1:11" ht="15.75" x14ac:dyDescent="0.25">
      <c r="A9" s="1"/>
      <c r="B9" s="8" t="s">
        <v>7</v>
      </c>
      <c r="C9" s="8"/>
      <c r="D9" s="8"/>
      <c r="E9" s="8"/>
      <c r="F9" s="9"/>
      <c r="G9" s="8" t="s">
        <v>8</v>
      </c>
      <c r="H9" s="8"/>
      <c r="I9" s="8"/>
      <c r="J9" s="8"/>
      <c r="K9" s="1"/>
    </row>
    <row r="10" spans="1:11" ht="16.5" thickBot="1" x14ac:dyDescent="0.3">
      <c r="A10" s="1"/>
      <c r="B10" s="9"/>
      <c r="C10" s="9"/>
      <c r="D10" s="9"/>
      <c r="E10" s="9"/>
      <c r="F10" s="9"/>
      <c r="G10" s="9"/>
      <c r="H10" s="9"/>
      <c r="I10" s="9"/>
      <c r="J10" s="9"/>
      <c r="K10" s="1"/>
    </row>
    <row r="11" spans="1:11" ht="15.75" x14ac:dyDescent="0.25">
      <c r="A11" s="1"/>
      <c r="B11" s="10"/>
      <c r="C11" s="11" t="s">
        <v>9</v>
      </c>
      <c r="D11" s="11"/>
      <c r="E11" s="12"/>
      <c r="F11" s="9"/>
      <c r="G11" s="10"/>
      <c r="H11" s="11" t="s">
        <v>9</v>
      </c>
      <c r="I11" s="11"/>
      <c r="J11" s="12"/>
      <c r="K11" s="1"/>
    </row>
    <row r="12" spans="1:11" ht="16.5" thickBot="1" x14ac:dyDescent="0.3">
      <c r="A12" s="1"/>
      <c r="B12" s="13"/>
      <c r="C12" s="14">
        <v>7.5</v>
      </c>
      <c r="D12" s="14">
        <v>10</v>
      </c>
      <c r="E12" s="15">
        <v>12</v>
      </c>
      <c r="F12" s="9"/>
      <c r="G12" s="16"/>
      <c r="H12" s="14">
        <v>7.5</v>
      </c>
      <c r="I12" s="14">
        <v>10</v>
      </c>
      <c r="J12" s="15">
        <v>12</v>
      </c>
      <c r="K12" s="1"/>
    </row>
    <row r="13" spans="1:11" ht="15.75" x14ac:dyDescent="0.25">
      <c r="A13" s="1"/>
      <c r="B13" s="17">
        <v>600000</v>
      </c>
      <c r="C13" s="18">
        <f>(B13/43560)*($C$12/12)</f>
        <v>8.6088154269972446</v>
      </c>
      <c r="D13" s="18">
        <f t="shared" ref="D13:D21" ca="1" si="0">(B13/43560)*($D$15/12)</f>
        <v>11.478420569329661</v>
      </c>
      <c r="E13" s="19">
        <f t="shared" ref="E13:E21" ca="1" si="1">(B13/43560)*($E$15/12)</f>
        <v>13.774104683195592</v>
      </c>
      <c r="F13" s="20"/>
      <c r="G13" s="21">
        <f>B13*0.8</f>
        <v>480000</v>
      </c>
      <c r="H13" s="22">
        <f>C13*0.8</f>
        <v>6.887052341597796</v>
      </c>
      <c r="I13" s="22">
        <f ca="1">D13*0.8</f>
        <v>9.1827364554637292</v>
      </c>
      <c r="J13" s="23">
        <f ca="1">E13*0.8</f>
        <v>11.019283746556475</v>
      </c>
      <c r="K13" s="1"/>
    </row>
    <row r="14" spans="1:11" ht="15.75" x14ac:dyDescent="0.25">
      <c r="A14" s="1"/>
      <c r="B14" s="24">
        <v>700000</v>
      </c>
      <c r="C14" s="25">
        <f t="shared" ref="C14:C21" ca="1" si="2">(B14/43560)*($C$15/12)</f>
        <v>10.043617998163452</v>
      </c>
      <c r="D14" s="25">
        <f t="shared" ca="1" si="0"/>
        <v>13.391490664217937</v>
      </c>
      <c r="E14" s="26">
        <f t="shared" ca="1" si="1"/>
        <v>16.069788797061523</v>
      </c>
      <c r="F14" s="20"/>
      <c r="G14" s="27">
        <f t="shared" ref="G14:J21" si="3">B14*0.8</f>
        <v>560000</v>
      </c>
      <c r="H14" s="28">
        <f t="shared" ca="1" si="3"/>
        <v>8.0348943985307617</v>
      </c>
      <c r="I14" s="28">
        <f t="shared" ca="1" si="3"/>
        <v>10.71319253137435</v>
      </c>
      <c r="J14" s="29">
        <f t="shared" ca="1" si="3"/>
        <v>12.855831037649219</v>
      </c>
      <c r="K14" s="1"/>
    </row>
    <row r="15" spans="1:11" ht="15.75" x14ac:dyDescent="0.25">
      <c r="A15" s="1"/>
      <c r="B15" s="30">
        <v>800000</v>
      </c>
      <c r="C15" s="25">
        <f t="shared" ca="1" si="2"/>
        <v>11.478420569329659</v>
      </c>
      <c r="D15" s="31">
        <f t="shared" ca="1" si="0"/>
        <v>15.304560759106213</v>
      </c>
      <c r="E15" s="26">
        <f t="shared" ca="1" si="1"/>
        <v>18.365472910927455</v>
      </c>
      <c r="F15" s="20"/>
      <c r="G15" s="27">
        <f t="shared" si="3"/>
        <v>640000</v>
      </c>
      <c r="H15" s="28">
        <f t="shared" ca="1" si="3"/>
        <v>9.1827364554637274</v>
      </c>
      <c r="I15" s="28">
        <f t="shared" ca="1" si="3"/>
        <v>12.243648607284971</v>
      </c>
      <c r="J15" s="29">
        <f t="shared" ca="1" si="3"/>
        <v>14.692378328741965</v>
      </c>
      <c r="K15" s="1"/>
    </row>
    <row r="16" spans="1:11" ht="15.75" x14ac:dyDescent="0.25">
      <c r="A16" s="1"/>
      <c r="B16" s="24">
        <v>900000</v>
      </c>
      <c r="C16" s="25">
        <f t="shared" ca="1" si="2"/>
        <v>12.91322314049587</v>
      </c>
      <c r="D16" s="31">
        <f t="shared" ca="1" si="0"/>
        <v>17.217630853994493</v>
      </c>
      <c r="E16" s="26">
        <f t="shared" ca="1" si="1"/>
        <v>20.66115702479339</v>
      </c>
      <c r="F16" s="20"/>
      <c r="G16" s="27">
        <f t="shared" si="3"/>
        <v>720000</v>
      </c>
      <c r="H16" s="28">
        <f t="shared" ca="1" si="3"/>
        <v>10.330578512396697</v>
      </c>
      <c r="I16" s="28">
        <f t="shared" ca="1" si="3"/>
        <v>13.774104683195596</v>
      </c>
      <c r="J16" s="29">
        <f t="shared" ca="1" si="3"/>
        <v>16.528925619834713</v>
      </c>
      <c r="K16" s="1"/>
    </row>
    <row r="17" spans="1:11" ht="15.75" x14ac:dyDescent="0.25">
      <c r="A17" s="1"/>
      <c r="B17" s="32">
        <v>1000000</v>
      </c>
      <c r="C17" s="33">
        <f t="shared" ca="1" si="2"/>
        <v>14.348025711662075</v>
      </c>
      <c r="D17" s="34">
        <f t="shared" ca="1" si="0"/>
        <v>19.130700948882769</v>
      </c>
      <c r="E17" s="35">
        <f t="shared" ca="1" si="1"/>
        <v>22.956841138659321</v>
      </c>
      <c r="F17" s="36"/>
      <c r="G17" s="37">
        <f t="shared" si="3"/>
        <v>800000</v>
      </c>
      <c r="H17" s="38">
        <f t="shared" ca="1" si="3"/>
        <v>11.478420569329661</v>
      </c>
      <c r="I17" s="38">
        <f t="shared" ca="1" si="3"/>
        <v>15.304560759106216</v>
      </c>
      <c r="J17" s="39">
        <f t="shared" ca="1" si="3"/>
        <v>18.365472910927458</v>
      </c>
      <c r="K17" s="1"/>
    </row>
    <row r="18" spans="1:11" ht="15.75" x14ac:dyDescent="0.25">
      <c r="A18" s="1"/>
      <c r="B18" s="40">
        <v>1100000</v>
      </c>
      <c r="C18" s="33">
        <f t="shared" ca="1" si="2"/>
        <v>15.782828282828284</v>
      </c>
      <c r="D18" s="34">
        <f t="shared" ca="1" si="0"/>
        <v>21.043771043771045</v>
      </c>
      <c r="E18" s="35">
        <f t="shared" ca="1" si="1"/>
        <v>25.252525252525253</v>
      </c>
      <c r="F18" s="36"/>
      <c r="G18" s="37">
        <f t="shared" si="3"/>
        <v>880000</v>
      </c>
      <c r="H18" s="38">
        <f t="shared" ca="1" si="3"/>
        <v>12.626262626262628</v>
      </c>
      <c r="I18" s="38">
        <f t="shared" ca="1" si="3"/>
        <v>16.835016835016837</v>
      </c>
      <c r="J18" s="39">
        <f t="shared" ca="1" si="3"/>
        <v>20.202020202020204</v>
      </c>
      <c r="K18" s="1"/>
    </row>
    <row r="19" spans="1:11" ht="15.75" x14ac:dyDescent="0.25">
      <c r="A19" s="1"/>
      <c r="B19" s="32">
        <v>1200000</v>
      </c>
      <c r="C19" s="33">
        <f t="shared" ca="1" si="2"/>
        <v>17.217630853994489</v>
      </c>
      <c r="D19" s="34">
        <f t="shared" ca="1" si="0"/>
        <v>22.956841138659321</v>
      </c>
      <c r="E19" s="35">
        <f t="shared" ca="1" si="1"/>
        <v>27.548209366391184</v>
      </c>
      <c r="F19" s="36"/>
      <c r="G19" s="37">
        <f t="shared" si="3"/>
        <v>960000</v>
      </c>
      <c r="H19" s="38">
        <f t="shared" ca="1" si="3"/>
        <v>13.774104683195592</v>
      </c>
      <c r="I19" s="38">
        <f t="shared" ca="1" si="3"/>
        <v>18.365472910927458</v>
      </c>
      <c r="J19" s="39">
        <f t="shared" ca="1" si="3"/>
        <v>22.03856749311295</v>
      </c>
      <c r="K19" s="1"/>
    </row>
    <row r="20" spans="1:11" ht="15.75" x14ac:dyDescent="0.25">
      <c r="A20" s="1"/>
      <c r="B20" s="32">
        <v>1300000</v>
      </c>
      <c r="C20" s="33">
        <f t="shared" ca="1" si="2"/>
        <v>18.652433425160698</v>
      </c>
      <c r="D20" s="33">
        <f t="shared" ca="1" si="0"/>
        <v>24.869911233547597</v>
      </c>
      <c r="E20" s="35">
        <f t="shared" ca="1" si="1"/>
        <v>29.843893480257115</v>
      </c>
      <c r="F20" s="36"/>
      <c r="G20" s="37">
        <f t="shared" si="3"/>
        <v>1040000</v>
      </c>
      <c r="H20" s="38">
        <f t="shared" ca="1" si="3"/>
        <v>14.921946740128559</v>
      </c>
      <c r="I20" s="38">
        <f t="shared" ca="1" si="3"/>
        <v>19.895928986838079</v>
      </c>
      <c r="J20" s="39">
        <f t="shared" ca="1" si="3"/>
        <v>23.875114784205692</v>
      </c>
      <c r="K20" s="1"/>
    </row>
    <row r="21" spans="1:11" ht="16.5" thickBot="1" x14ac:dyDescent="0.3">
      <c r="A21" s="1"/>
      <c r="B21" s="41">
        <v>1400000</v>
      </c>
      <c r="C21" s="42">
        <f t="shared" ca="1" si="2"/>
        <v>20.087235996326903</v>
      </c>
      <c r="D21" s="42">
        <f t="shared" ca="1" si="0"/>
        <v>26.782981328435874</v>
      </c>
      <c r="E21" s="43">
        <f t="shared" ca="1" si="1"/>
        <v>32.139577594123047</v>
      </c>
      <c r="F21" s="36"/>
      <c r="G21" s="44">
        <f t="shared" si="3"/>
        <v>1120000</v>
      </c>
      <c r="H21" s="45">
        <f t="shared" ca="1" si="3"/>
        <v>16.069788797061523</v>
      </c>
      <c r="I21" s="45">
        <f t="shared" ca="1" si="3"/>
        <v>21.4263850627487</v>
      </c>
      <c r="J21" s="46">
        <f t="shared" ca="1" si="3"/>
        <v>25.711662075298438</v>
      </c>
      <c r="K21" s="1"/>
    </row>
    <row r="22" spans="1:11" ht="15.75" x14ac:dyDescent="0.25">
      <c r="A22" s="1"/>
      <c r="B22" s="1"/>
      <c r="C22" s="1"/>
      <c r="D22" s="1"/>
      <c r="E22" s="1"/>
      <c r="F22" s="1"/>
      <c r="G22" s="4"/>
      <c r="H22" s="1"/>
      <c r="I22" s="1"/>
      <c r="J22" s="1"/>
      <c r="K22" s="1"/>
    </row>
    <row r="23" spans="1:11" ht="15.75" x14ac:dyDescent="0.25">
      <c r="A23" s="1"/>
      <c r="B23" s="3" t="s">
        <v>10</v>
      </c>
      <c r="C23" s="3" t="s">
        <v>11</v>
      </c>
      <c r="D23" s="4"/>
      <c r="E23" s="4"/>
      <c r="F23" s="1"/>
      <c r="G23" s="4"/>
      <c r="H23" s="1"/>
      <c r="I23" s="1"/>
      <c r="J23" s="1"/>
      <c r="K23" s="1"/>
    </row>
    <row r="24" spans="1:11" ht="15.75" x14ac:dyDescent="0.25">
      <c r="A24" s="1"/>
      <c r="B24" s="3" t="s">
        <v>12</v>
      </c>
      <c r="C24" s="3" t="s">
        <v>13</v>
      </c>
      <c r="D24" s="4"/>
      <c r="E24" s="4"/>
      <c r="F24" s="1"/>
      <c r="G24" s="4"/>
      <c r="H24" s="3" t="s">
        <v>14</v>
      </c>
      <c r="I24" s="1"/>
      <c r="J24" s="1"/>
      <c r="K24" s="1"/>
    </row>
    <row r="25" spans="1:11" ht="15.75" x14ac:dyDescent="0.25">
      <c r="A25" s="1"/>
      <c r="B25" s="1"/>
      <c r="C25" s="1"/>
      <c r="D25" s="1"/>
      <c r="E25" s="1"/>
      <c r="F25" s="1"/>
      <c r="G25" s="4"/>
      <c r="H25" s="1"/>
      <c r="I25" s="1"/>
      <c r="J25" s="1"/>
      <c r="K25" s="1"/>
    </row>
    <row r="26" spans="1:11" ht="15.75" x14ac:dyDescent="0.25">
      <c r="A26" s="1"/>
      <c r="B26" s="1"/>
      <c r="C26" s="1"/>
      <c r="D26" s="1"/>
      <c r="E26" s="1"/>
      <c r="F26" s="1"/>
      <c r="G26" s="4"/>
      <c r="H26" s="1"/>
      <c r="I26" s="1"/>
      <c r="J26" s="1"/>
      <c r="K26" s="1"/>
    </row>
  </sheetData>
  <sheetProtection sheet="1" objects="1" scenarios="1" selectLockedCells="1"/>
  <mergeCells count="6">
    <mergeCell ref="B8:E8"/>
    <mergeCell ref="G8:J8"/>
    <mergeCell ref="B9:E9"/>
    <mergeCell ref="G9:J9"/>
    <mergeCell ref="C11:E11"/>
    <mergeCell ref="H11:J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Calculating Plant Population</vt:lpstr>
    </vt:vector>
  </TitlesOfParts>
  <Company>K-State Research and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Golemboski</dc:creator>
  <cp:lastModifiedBy>Katie Golemboski</cp:lastModifiedBy>
  <dcterms:created xsi:type="dcterms:W3CDTF">2016-09-14T15:35:42Z</dcterms:created>
  <dcterms:modified xsi:type="dcterms:W3CDTF">2016-09-14T15:39:15Z</dcterms:modified>
</cp:coreProperties>
</file>